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1" yWindow="65521" windowWidth="12855" windowHeight="7980" activeTab="0"/>
  </bookViews>
  <sheets>
    <sheet name="katalog MUS 2006" sheetId="1" r:id="rId1"/>
  </sheets>
  <definedNames/>
  <calcPr fullCalcOnLoad="1"/>
</workbook>
</file>

<file path=xl/sharedStrings.xml><?xml version="1.0" encoding="utf-8"?>
<sst xmlns="http://schemas.openxmlformats.org/spreadsheetml/2006/main" count="134" uniqueCount="73">
  <si>
    <t>Základní sortiment a jakost uhlí z produkce Mostecké uhelné a.s.</t>
  </si>
  <si>
    <t>Garantované hodnoty jakosti _____________________________________</t>
  </si>
  <si>
    <t>Obecná charakteristika _</t>
  </si>
  <si>
    <t>druh</t>
  </si>
  <si>
    <t>Správná</t>
  </si>
  <si>
    <t>Qir</t>
  </si>
  <si>
    <t>Ar</t>
  </si>
  <si>
    <t>Ad</t>
  </si>
  <si>
    <t>Srm</t>
  </si>
  <si>
    <t>Sr</t>
  </si>
  <si>
    <t>Sd</t>
  </si>
  <si>
    <t>Hdaf</t>
  </si>
  <si>
    <t>Wtr</t>
  </si>
  <si>
    <t>Vdaf</t>
  </si>
  <si>
    <t>Qsdaf</t>
  </si>
  <si>
    <t>zrnitost</t>
  </si>
  <si>
    <t>nad 40 mm</t>
  </si>
  <si>
    <t>podsítné</t>
  </si>
  <si>
    <t>nadsítné</t>
  </si>
  <si>
    <t>prach</t>
  </si>
  <si>
    <t>max %</t>
  </si>
  <si>
    <t>%</t>
  </si>
  <si>
    <t>mm</t>
  </si>
  <si>
    <t>(%)</t>
  </si>
  <si>
    <t>MJ/kg</t>
  </si>
  <si>
    <t>g/MJ</t>
  </si>
  <si>
    <t>ÚPRAVNA UHLÍ</t>
  </si>
  <si>
    <t>ko</t>
  </si>
  <si>
    <t xml:space="preserve"> 40- 100</t>
  </si>
  <si>
    <t>-</t>
  </si>
  <si>
    <t>o1</t>
  </si>
  <si>
    <t xml:space="preserve"> 20- 40</t>
  </si>
  <si>
    <t>o2</t>
  </si>
  <si>
    <t xml:space="preserve"> 10- 20</t>
  </si>
  <si>
    <t>hp1</t>
  </si>
  <si>
    <t>0- 10</t>
  </si>
  <si>
    <t>hp2</t>
  </si>
  <si>
    <t>hp3</t>
  </si>
  <si>
    <t>p</t>
  </si>
  <si>
    <t>ts1</t>
  </si>
  <si>
    <t>0-40</t>
  </si>
  <si>
    <t>ps2</t>
  </si>
  <si>
    <t>0- 40</t>
  </si>
  <si>
    <t>ps3</t>
  </si>
  <si>
    <t>hp1AD</t>
  </si>
  <si>
    <t>hp2AD</t>
  </si>
  <si>
    <t>HRABÁK</t>
  </si>
  <si>
    <t>kostka</t>
  </si>
  <si>
    <t>o</t>
  </si>
  <si>
    <t>hp</t>
  </si>
  <si>
    <t>hruboprach</t>
  </si>
  <si>
    <t>ps</t>
  </si>
  <si>
    <t>ts</t>
  </si>
  <si>
    <t>Označení __</t>
  </si>
  <si>
    <t xml:space="preserve">přípustný obsah </t>
  </si>
  <si>
    <t>Hlušina</t>
  </si>
  <si>
    <t xml:space="preserve">prům </t>
  </si>
  <si>
    <t>prům %</t>
  </si>
  <si>
    <t>prům</t>
  </si>
  <si>
    <t>ořech</t>
  </si>
  <si>
    <t>průmyslové</t>
  </si>
  <si>
    <t>topná směs</t>
  </si>
  <si>
    <t>měrná sirnatost</t>
  </si>
  <si>
    <t>voda veškerá</t>
  </si>
  <si>
    <t>popel v sušině</t>
  </si>
  <si>
    <t>síra v původním stavu</t>
  </si>
  <si>
    <t>prchavá hořlavina</t>
  </si>
  <si>
    <t>spalné teplo v hořlavině</t>
  </si>
  <si>
    <t>výhřevnost v původním stavu</t>
  </si>
  <si>
    <t>vodík v hořlavině</t>
  </si>
  <si>
    <t>klíč</t>
  </si>
  <si>
    <t>tříd.</t>
  </si>
  <si>
    <t>KATALOG MOSTECKÉHO HNĚDÉHO UHLÍ pro rok 2008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</si>
</sst>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ã&quot;;\-#,##0&quot; Kã&quot;"/>
    <numFmt numFmtId="165" formatCode="#,##0&quot; Kã&quot;;[Red]\-#,##0&quot; Kã&quot;"/>
    <numFmt numFmtId="166" formatCode="#,##0.00&quot; Kã&quot;;\-#,##0.00&quot; Kã&quot;"/>
    <numFmt numFmtId="167" formatCode="#,##0.00&quot; Kã&quot;;[Red]\-#,##0.00&quot; Kã&quot;"/>
    <numFmt numFmtId="168" formatCode="0.0"/>
    <numFmt numFmtId="169" formatCode="#,##0.0\O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etica CE"/>
      <family val="0"/>
    </font>
    <font>
      <b/>
      <sz val="14"/>
      <name val="Helvetica CE"/>
      <family val="0"/>
    </font>
    <font>
      <b/>
      <sz val="9"/>
      <name val="Helvetica CE"/>
      <family val="0"/>
    </font>
    <font>
      <b/>
      <sz val="10"/>
      <name val="Helvetica CE"/>
      <family val="0"/>
    </font>
    <font>
      <sz val="9"/>
      <name val="Helvetica CE"/>
      <family val="0"/>
    </font>
    <font>
      <b/>
      <sz val="18"/>
      <name val="Helvetica CE"/>
      <family val="0"/>
    </font>
    <font>
      <b/>
      <sz val="12"/>
      <name val="Helvetica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hair"/>
    </border>
    <border>
      <left style="thick"/>
      <right style="thin"/>
      <top>
        <color indexed="63"/>
      </top>
      <bottom style="hair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/>
    </xf>
    <xf numFmtId="20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7" fillId="0" borderId="4" xfId="0" applyFont="1" applyBorder="1" applyAlignment="1">
      <alignment/>
    </xf>
    <xf numFmtId="20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0" fontId="6" fillId="0" borderId="7" xfId="0" applyNumberFormat="1" applyFont="1" applyBorder="1" applyAlignment="1">
      <alignment horizontal="center"/>
    </xf>
    <xf numFmtId="20" fontId="8" fillId="0" borderId="4" xfId="0" applyNumberFormat="1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20" fontId="8" fillId="0" borderId="0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20" fontId="4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4" xfId="0" applyFont="1" applyBorder="1" applyAlignment="1">
      <alignment/>
    </xf>
    <xf numFmtId="20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10" fillId="0" borderId="2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68" fontId="8" fillId="0" borderId="16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68" fontId="8" fillId="0" borderId="19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17" fontId="8" fillId="0" borderId="16" xfId="0" applyNumberFormat="1" applyFont="1" applyFill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169" fontId="8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168" fontId="8" fillId="0" borderId="23" xfId="0" applyNumberFormat="1" applyFont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8" fillId="2" borderId="17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2" fontId="8" fillId="2" borderId="16" xfId="0" applyNumberFormat="1" applyFont="1" applyFill="1" applyBorder="1" applyAlignment="1">
      <alignment horizontal="center"/>
    </xf>
    <xf numFmtId="168" fontId="8" fillId="2" borderId="16" xfId="0" applyNumberFormat="1" applyFont="1" applyFill="1" applyBorder="1" applyAlignment="1">
      <alignment horizontal="center"/>
    </xf>
    <xf numFmtId="2" fontId="8" fillId="2" borderId="21" xfId="0" applyNumberFormat="1" applyFont="1" applyFill="1" applyBorder="1" applyAlignment="1">
      <alignment horizontal="center"/>
    </xf>
    <xf numFmtId="0" fontId="9" fillId="2" borderId="25" xfId="0" applyFont="1" applyFill="1" applyBorder="1" applyAlignment="1" applyProtection="1">
      <alignment/>
      <protection locked="0"/>
    </xf>
    <xf numFmtId="0" fontId="9" fillId="2" borderId="26" xfId="0" applyFont="1" applyFill="1" applyBorder="1" applyAlignment="1" applyProtection="1">
      <alignment/>
      <protection locked="0"/>
    </xf>
    <xf numFmtId="0" fontId="5" fillId="2" borderId="26" xfId="0" applyFont="1" applyFill="1" applyBorder="1" applyAlignment="1" applyProtection="1">
      <alignment/>
      <protection locked="0"/>
    </xf>
    <xf numFmtId="0" fontId="4" fillId="2" borderId="26" xfId="0" applyFont="1" applyFill="1" applyBorder="1" applyAlignment="1" applyProtection="1">
      <alignment/>
      <protection locked="0"/>
    </xf>
    <xf numFmtId="20" fontId="4" fillId="2" borderId="26" xfId="0" applyNumberFormat="1" applyFont="1" applyFill="1" applyBorder="1" applyAlignment="1" applyProtection="1">
      <alignment/>
      <protection locked="0"/>
    </xf>
    <xf numFmtId="0" fontId="4" fillId="2" borderId="27" xfId="0" applyFont="1" applyFill="1" applyBorder="1" applyAlignment="1" applyProtection="1">
      <alignment/>
      <protection locked="0"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9"/>
  <sheetViews>
    <sheetView tabSelected="1" workbookViewId="0" topLeftCell="A1">
      <selection activeCell="U13" sqref="U13"/>
    </sheetView>
  </sheetViews>
  <sheetFormatPr defaultColWidth="9.00390625" defaultRowHeight="12.75"/>
  <cols>
    <col min="1" max="1" width="1.00390625" style="0" customWidth="1"/>
    <col min="2" max="2" width="5.125" style="0" customWidth="1"/>
    <col min="3" max="3" width="7.875" style="0" customWidth="1"/>
    <col min="4" max="4" width="7.75390625" style="0" customWidth="1"/>
    <col min="5" max="5" width="9.75390625" style="0" customWidth="1"/>
    <col min="6" max="8" width="5.875" style="0" customWidth="1"/>
    <col min="9" max="9" width="5.75390625" style="0" customWidth="1"/>
    <col min="10" max="11" width="5.625" style="0" bestFit="1" customWidth="1"/>
    <col min="12" max="12" width="4.875" style="0" bestFit="1" customWidth="1"/>
    <col min="13" max="13" width="4.625" style="0" bestFit="1" customWidth="1"/>
    <col min="14" max="15" width="5.625" style="0" customWidth="1"/>
    <col min="16" max="18" width="5.75390625" style="0" customWidth="1"/>
    <col min="19" max="19" width="12.375" style="0" customWidth="1"/>
    <col min="24" max="16384" width="11.375" style="0" customWidth="1"/>
  </cols>
  <sheetData>
    <row r="1" spans="2:19" ht="39" customHeight="1" thickBot="1" thickTop="1">
      <c r="B1" s="79" t="s">
        <v>72</v>
      </c>
      <c r="C1" s="80"/>
      <c r="D1" s="81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  <c r="P1" s="82"/>
      <c r="Q1" s="82"/>
      <c r="R1" s="82"/>
      <c r="S1" s="84"/>
    </row>
    <row r="2" spans="2:19" ht="16.5" thickBot="1">
      <c r="B2" s="1"/>
      <c r="C2" s="43" t="s">
        <v>0</v>
      </c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3"/>
      <c r="Q2" s="3"/>
      <c r="R2" s="3"/>
      <c r="S2" s="5"/>
    </row>
    <row r="3" spans="2:19" ht="22.5" customHeight="1">
      <c r="B3" s="58" t="s">
        <v>53</v>
      </c>
      <c r="C3" s="6"/>
      <c r="D3" s="57" t="s">
        <v>1</v>
      </c>
      <c r="E3" s="7"/>
      <c r="F3" s="7"/>
      <c r="G3" s="6"/>
      <c r="H3" s="6"/>
      <c r="I3" s="6"/>
      <c r="J3" s="6"/>
      <c r="K3" s="6"/>
      <c r="L3" s="6"/>
      <c r="M3" s="6"/>
      <c r="N3" s="6"/>
      <c r="O3" s="8"/>
      <c r="P3" s="57" t="s">
        <v>2</v>
      </c>
      <c r="Q3" s="6"/>
      <c r="R3" s="6"/>
      <c r="S3" s="9"/>
    </row>
    <row r="4" spans="2:19" ht="12.75">
      <c r="B4" s="10" t="s">
        <v>70</v>
      </c>
      <c r="C4" s="11" t="s">
        <v>3</v>
      </c>
      <c r="D4" s="11" t="s">
        <v>4</v>
      </c>
      <c r="E4" s="12" t="s">
        <v>55</v>
      </c>
      <c r="F4" s="13"/>
      <c r="G4" s="14" t="s">
        <v>54</v>
      </c>
      <c r="H4" s="59"/>
      <c r="I4" s="12" t="s">
        <v>5</v>
      </c>
      <c r="J4" s="11" t="s">
        <v>6</v>
      </c>
      <c r="K4" s="11" t="s">
        <v>7</v>
      </c>
      <c r="L4" s="11" t="s">
        <v>7</v>
      </c>
      <c r="M4" s="11" t="s">
        <v>8</v>
      </c>
      <c r="N4" s="11" t="s">
        <v>9</v>
      </c>
      <c r="O4" s="11" t="s">
        <v>10</v>
      </c>
      <c r="P4" s="11" t="s">
        <v>11</v>
      </c>
      <c r="Q4" s="11" t="s">
        <v>12</v>
      </c>
      <c r="R4" s="11" t="s">
        <v>13</v>
      </c>
      <c r="S4" s="60" t="s">
        <v>14</v>
      </c>
    </row>
    <row r="5" spans="2:19" ht="12.75">
      <c r="B5" s="10" t="s">
        <v>71</v>
      </c>
      <c r="C5" s="16"/>
      <c r="D5" s="11" t="s">
        <v>15</v>
      </c>
      <c r="E5" s="16" t="s">
        <v>16</v>
      </c>
      <c r="F5" s="17" t="s">
        <v>17</v>
      </c>
      <c r="G5" s="16" t="s">
        <v>18</v>
      </c>
      <c r="H5" s="16" t="s">
        <v>19</v>
      </c>
      <c r="I5" s="16" t="s">
        <v>56</v>
      </c>
      <c r="J5" s="16" t="s">
        <v>57</v>
      </c>
      <c r="K5" s="16" t="s">
        <v>57</v>
      </c>
      <c r="L5" s="16" t="s">
        <v>20</v>
      </c>
      <c r="M5" s="16" t="s">
        <v>58</v>
      </c>
      <c r="N5" s="16" t="s">
        <v>57</v>
      </c>
      <c r="O5" s="16" t="s">
        <v>57</v>
      </c>
      <c r="P5" s="16" t="s">
        <v>21</v>
      </c>
      <c r="Q5" s="16" t="s">
        <v>57</v>
      </c>
      <c r="R5" s="16" t="s">
        <v>56</v>
      </c>
      <c r="S5" s="18" t="s">
        <v>58</v>
      </c>
    </row>
    <row r="6" spans="2:19" ht="13.5" thickBot="1">
      <c r="B6" s="19"/>
      <c r="C6" s="20"/>
      <c r="D6" s="20" t="s">
        <v>22</v>
      </c>
      <c r="E6" s="20" t="s">
        <v>23</v>
      </c>
      <c r="F6" s="20" t="s">
        <v>23</v>
      </c>
      <c r="G6" s="20" t="s">
        <v>23</v>
      </c>
      <c r="H6" s="20" t="s">
        <v>23</v>
      </c>
      <c r="I6" s="20" t="s">
        <v>24</v>
      </c>
      <c r="J6" s="20"/>
      <c r="K6" s="20"/>
      <c r="L6" s="20"/>
      <c r="M6" s="20" t="s">
        <v>25</v>
      </c>
      <c r="N6" s="20"/>
      <c r="O6" s="20"/>
      <c r="P6" s="20"/>
      <c r="Q6" s="20"/>
      <c r="R6" s="20"/>
      <c r="S6" s="21" t="s">
        <v>24</v>
      </c>
    </row>
    <row r="7" spans="2:19" ht="21.75" customHeight="1">
      <c r="B7" s="22"/>
      <c r="C7" s="42" t="s">
        <v>26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15"/>
    </row>
    <row r="8" spans="2:19" ht="12.75">
      <c r="B8" s="46">
        <v>418</v>
      </c>
      <c r="C8" s="44" t="s">
        <v>27</v>
      </c>
      <c r="D8" s="47" t="s">
        <v>28</v>
      </c>
      <c r="E8" s="49">
        <v>3</v>
      </c>
      <c r="F8" s="49">
        <v>10</v>
      </c>
      <c r="G8" s="49">
        <v>10</v>
      </c>
      <c r="H8" s="49">
        <v>3</v>
      </c>
      <c r="I8" s="45">
        <v>19.9</v>
      </c>
      <c r="J8" s="48">
        <f aca="true" t="shared" si="0" ref="J8:J19">L8*(100-Q8)/100</f>
        <v>10.29</v>
      </c>
      <c r="K8" s="48">
        <v>10</v>
      </c>
      <c r="L8" s="48">
        <v>14</v>
      </c>
      <c r="M8" s="45">
        <f aca="true" t="shared" si="1" ref="M8:M19">N8/I8*10</f>
        <v>0.47989949748743715</v>
      </c>
      <c r="N8" s="45">
        <v>0.955</v>
      </c>
      <c r="O8" s="45">
        <f aca="true" t="shared" si="2" ref="O8:O19">N8/((100-Q8)/100)</f>
        <v>1.2993197278911564</v>
      </c>
      <c r="P8" s="48">
        <v>6.2</v>
      </c>
      <c r="Q8" s="48">
        <v>26.5</v>
      </c>
      <c r="R8" s="47">
        <v>53</v>
      </c>
      <c r="S8" s="61">
        <v>32.4</v>
      </c>
    </row>
    <row r="9" spans="2:19" ht="12.75">
      <c r="B9" s="72">
        <v>427</v>
      </c>
      <c r="C9" s="73" t="s">
        <v>30</v>
      </c>
      <c r="D9" s="74" t="s">
        <v>31</v>
      </c>
      <c r="E9" s="75" t="s">
        <v>29</v>
      </c>
      <c r="F9" s="75">
        <v>8</v>
      </c>
      <c r="G9" s="75">
        <v>10</v>
      </c>
      <c r="H9" s="75">
        <v>3</v>
      </c>
      <c r="I9" s="76">
        <v>20</v>
      </c>
      <c r="J9" s="77">
        <f t="shared" si="0"/>
        <v>9.9495</v>
      </c>
      <c r="K9" s="77">
        <v>9.5</v>
      </c>
      <c r="L9" s="77">
        <v>13.5</v>
      </c>
      <c r="M9" s="76">
        <f t="shared" si="1"/>
        <v>0.515</v>
      </c>
      <c r="N9" s="76">
        <v>1.03</v>
      </c>
      <c r="O9" s="76">
        <f t="shared" si="2"/>
        <v>1.3975576662143827</v>
      </c>
      <c r="P9" s="77">
        <v>6.2</v>
      </c>
      <c r="Q9" s="77">
        <v>26.3</v>
      </c>
      <c r="R9" s="74">
        <v>53</v>
      </c>
      <c r="S9" s="78">
        <v>32.3</v>
      </c>
    </row>
    <row r="10" spans="2:19" ht="12.75">
      <c r="B10" s="46">
        <v>428</v>
      </c>
      <c r="C10" s="44" t="s">
        <v>32</v>
      </c>
      <c r="D10" s="56" t="s">
        <v>33</v>
      </c>
      <c r="E10" s="49" t="s">
        <v>29</v>
      </c>
      <c r="F10" s="49">
        <v>10</v>
      </c>
      <c r="G10" s="49">
        <v>15</v>
      </c>
      <c r="H10" s="49">
        <v>10</v>
      </c>
      <c r="I10" s="45">
        <v>19.8</v>
      </c>
      <c r="J10" s="48">
        <f t="shared" si="0"/>
        <v>10.6865</v>
      </c>
      <c r="K10" s="48">
        <v>10.5</v>
      </c>
      <c r="L10" s="48">
        <v>14.5</v>
      </c>
      <c r="M10" s="45">
        <f t="shared" si="1"/>
        <v>0.6313131313131314</v>
      </c>
      <c r="N10" s="45">
        <v>1.25</v>
      </c>
      <c r="O10" s="45">
        <f t="shared" si="2"/>
        <v>1.6960651289009498</v>
      </c>
      <c r="P10" s="48">
        <v>6.2</v>
      </c>
      <c r="Q10" s="48">
        <v>26.3</v>
      </c>
      <c r="R10" s="47">
        <v>54</v>
      </c>
      <c r="S10" s="61">
        <v>32.3</v>
      </c>
    </row>
    <row r="11" spans="2:19" ht="12.75">
      <c r="B11" s="72">
        <v>435</v>
      </c>
      <c r="C11" s="73" t="s">
        <v>34</v>
      </c>
      <c r="D11" s="74" t="s">
        <v>35</v>
      </c>
      <c r="E11" s="75" t="s">
        <v>29</v>
      </c>
      <c r="F11" s="75" t="s">
        <v>29</v>
      </c>
      <c r="G11" s="75">
        <v>10</v>
      </c>
      <c r="H11" s="75" t="s">
        <v>29</v>
      </c>
      <c r="I11" s="76">
        <v>16.5</v>
      </c>
      <c r="J11" s="77">
        <f t="shared" si="0"/>
        <v>18</v>
      </c>
      <c r="K11" s="77">
        <v>20.5</v>
      </c>
      <c r="L11" s="77">
        <v>25</v>
      </c>
      <c r="M11" s="76">
        <f t="shared" si="1"/>
        <v>0.7424242424242424</v>
      </c>
      <c r="N11" s="76">
        <v>1.225</v>
      </c>
      <c r="O11" s="76">
        <f t="shared" si="2"/>
        <v>1.701388888888889</v>
      </c>
      <c r="P11" s="77">
        <v>6</v>
      </c>
      <c r="Q11" s="77">
        <v>28</v>
      </c>
      <c r="R11" s="74">
        <v>54</v>
      </c>
      <c r="S11" s="78">
        <v>31.3</v>
      </c>
    </row>
    <row r="12" spans="2:19" ht="12.75">
      <c r="B12" s="46">
        <v>136</v>
      </c>
      <c r="C12" s="44" t="s">
        <v>36</v>
      </c>
      <c r="D12" s="47" t="s">
        <v>35</v>
      </c>
      <c r="E12" s="49" t="s">
        <v>29</v>
      </c>
      <c r="F12" s="49" t="s">
        <v>29</v>
      </c>
      <c r="G12" s="49">
        <v>10</v>
      </c>
      <c r="H12" s="49" t="s">
        <v>29</v>
      </c>
      <c r="I12" s="45">
        <v>13.5</v>
      </c>
      <c r="J12" s="48">
        <f t="shared" si="0"/>
        <v>27.1875</v>
      </c>
      <c r="K12" s="48">
        <v>33</v>
      </c>
      <c r="L12" s="48">
        <v>37.5</v>
      </c>
      <c r="M12" s="45">
        <f t="shared" si="1"/>
        <v>0.7518518518518518</v>
      </c>
      <c r="N12" s="45">
        <v>1.015</v>
      </c>
      <c r="O12" s="45">
        <f t="shared" si="2"/>
        <v>1.4</v>
      </c>
      <c r="P12" s="48">
        <v>6</v>
      </c>
      <c r="Q12" s="48">
        <v>27.5</v>
      </c>
      <c r="R12" s="47">
        <v>54</v>
      </c>
      <c r="S12" s="61">
        <v>30.4</v>
      </c>
    </row>
    <row r="13" spans="2:20" ht="12.75">
      <c r="B13" s="72">
        <v>137</v>
      </c>
      <c r="C13" s="73" t="s">
        <v>37</v>
      </c>
      <c r="D13" s="74" t="s">
        <v>35</v>
      </c>
      <c r="E13" s="75" t="s">
        <v>29</v>
      </c>
      <c r="F13" s="75" t="s">
        <v>29</v>
      </c>
      <c r="G13" s="75">
        <v>10</v>
      </c>
      <c r="H13" s="75" t="s">
        <v>29</v>
      </c>
      <c r="I13" s="76">
        <v>12</v>
      </c>
      <c r="J13" s="77">
        <f t="shared" si="0"/>
        <v>31.39</v>
      </c>
      <c r="K13" s="77">
        <v>38.5</v>
      </c>
      <c r="L13" s="77">
        <v>43</v>
      </c>
      <c r="M13" s="76">
        <f t="shared" si="1"/>
        <v>0.9125</v>
      </c>
      <c r="N13" s="76">
        <v>1.095</v>
      </c>
      <c r="O13" s="76">
        <f t="shared" si="2"/>
        <v>1.5</v>
      </c>
      <c r="P13" s="77">
        <v>6</v>
      </c>
      <c r="Q13" s="77">
        <v>27</v>
      </c>
      <c r="R13" s="74">
        <v>54</v>
      </c>
      <c r="S13" s="78">
        <v>29.5</v>
      </c>
      <c r="T13" s="85"/>
    </row>
    <row r="14" spans="2:19" ht="12.75">
      <c r="B14" s="46">
        <v>439</v>
      </c>
      <c r="C14" s="44" t="s">
        <v>38</v>
      </c>
      <c r="D14" s="47" t="s">
        <v>35</v>
      </c>
      <c r="E14" s="49" t="s">
        <v>29</v>
      </c>
      <c r="F14" s="49" t="s">
        <v>29</v>
      </c>
      <c r="G14" s="49">
        <v>10</v>
      </c>
      <c r="H14" s="49" t="s">
        <v>29</v>
      </c>
      <c r="I14" s="45">
        <v>18.2</v>
      </c>
      <c r="J14" s="48">
        <f t="shared" si="0"/>
        <v>12.5125</v>
      </c>
      <c r="K14" s="48">
        <v>11.5</v>
      </c>
      <c r="L14" s="48">
        <v>17.5</v>
      </c>
      <c r="M14" s="45">
        <f t="shared" si="1"/>
        <v>0.706043956043956</v>
      </c>
      <c r="N14" s="45">
        <v>1.285</v>
      </c>
      <c r="O14" s="45">
        <f t="shared" si="2"/>
        <v>1.797202797202797</v>
      </c>
      <c r="P14" s="48">
        <v>6.2</v>
      </c>
      <c r="Q14" s="48">
        <v>28.5</v>
      </c>
      <c r="R14" s="47">
        <v>54</v>
      </c>
      <c r="S14" s="61">
        <v>32</v>
      </c>
    </row>
    <row r="15" spans="2:19" ht="12.75">
      <c r="B15" s="72">
        <v>155</v>
      </c>
      <c r="C15" s="73" t="s">
        <v>39</v>
      </c>
      <c r="D15" s="74" t="s">
        <v>40</v>
      </c>
      <c r="E15" s="75" t="s">
        <v>29</v>
      </c>
      <c r="F15" s="75" t="s">
        <v>29</v>
      </c>
      <c r="G15" s="75">
        <v>10</v>
      </c>
      <c r="H15" s="75" t="s">
        <v>29</v>
      </c>
      <c r="I15" s="76">
        <v>18.2</v>
      </c>
      <c r="J15" s="77">
        <f t="shared" si="0"/>
        <v>16.28</v>
      </c>
      <c r="K15" s="77">
        <v>17</v>
      </c>
      <c r="L15" s="77">
        <v>22</v>
      </c>
      <c r="M15" s="76">
        <f t="shared" si="1"/>
        <v>0.7307692307692308</v>
      </c>
      <c r="N15" s="76">
        <v>1.33</v>
      </c>
      <c r="O15" s="76">
        <f t="shared" si="2"/>
        <v>1.7972972972972974</v>
      </c>
      <c r="P15" s="77">
        <v>6</v>
      </c>
      <c r="Q15" s="77">
        <v>26</v>
      </c>
      <c r="R15" s="74">
        <v>53</v>
      </c>
      <c r="S15" s="78">
        <v>32</v>
      </c>
    </row>
    <row r="16" spans="2:19" ht="12.75">
      <c r="B16" s="46">
        <v>152</v>
      </c>
      <c r="C16" s="44" t="s">
        <v>41</v>
      </c>
      <c r="D16" s="47" t="s">
        <v>42</v>
      </c>
      <c r="E16" s="49" t="s">
        <v>29</v>
      </c>
      <c r="F16" s="49" t="s">
        <v>29</v>
      </c>
      <c r="G16" s="49">
        <v>10</v>
      </c>
      <c r="H16" s="49" t="s">
        <v>29</v>
      </c>
      <c r="I16" s="45">
        <v>14.5</v>
      </c>
      <c r="J16" s="48">
        <f t="shared" si="0"/>
        <v>24.455</v>
      </c>
      <c r="K16" s="48">
        <v>28.5</v>
      </c>
      <c r="L16" s="48">
        <v>33.5</v>
      </c>
      <c r="M16" s="45">
        <f t="shared" si="1"/>
        <v>0.8068965517241379</v>
      </c>
      <c r="N16" s="45">
        <v>1.17</v>
      </c>
      <c r="O16" s="45">
        <f t="shared" si="2"/>
        <v>1.6027397260273972</v>
      </c>
      <c r="P16" s="48">
        <v>6</v>
      </c>
      <c r="Q16" s="48">
        <v>27</v>
      </c>
      <c r="R16" s="47">
        <v>54</v>
      </c>
      <c r="S16" s="61">
        <v>30.4</v>
      </c>
    </row>
    <row r="17" spans="2:19" ht="12.75">
      <c r="B17" s="72">
        <v>153</v>
      </c>
      <c r="C17" s="73" t="s">
        <v>43</v>
      </c>
      <c r="D17" s="74" t="s">
        <v>40</v>
      </c>
      <c r="E17" s="75" t="s">
        <v>29</v>
      </c>
      <c r="F17" s="75" t="s">
        <v>29</v>
      </c>
      <c r="G17" s="74">
        <v>10</v>
      </c>
      <c r="H17" s="75" t="s">
        <v>29</v>
      </c>
      <c r="I17" s="76">
        <v>11.1</v>
      </c>
      <c r="J17" s="77">
        <f t="shared" si="0"/>
        <v>34.545</v>
      </c>
      <c r="K17" s="77">
        <v>42</v>
      </c>
      <c r="L17" s="77">
        <v>47</v>
      </c>
      <c r="M17" s="76">
        <f t="shared" si="1"/>
        <v>0.8603603603603603</v>
      </c>
      <c r="N17" s="76">
        <v>0.955</v>
      </c>
      <c r="O17" s="76">
        <f t="shared" si="2"/>
        <v>1.2993197278911564</v>
      </c>
      <c r="P17" s="77">
        <v>6</v>
      </c>
      <c r="Q17" s="77">
        <v>26.5</v>
      </c>
      <c r="R17" s="74">
        <v>54</v>
      </c>
      <c r="S17" s="78">
        <v>28.8</v>
      </c>
    </row>
    <row r="18" spans="2:19" ht="12.75">
      <c r="B18" s="46">
        <v>735</v>
      </c>
      <c r="C18" s="44" t="s">
        <v>44</v>
      </c>
      <c r="D18" s="47" t="s">
        <v>35</v>
      </c>
      <c r="E18" s="49" t="s">
        <v>29</v>
      </c>
      <c r="F18" s="49" t="s">
        <v>29</v>
      </c>
      <c r="G18" s="47">
        <v>10</v>
      </c>
      <c r="H18" s="49" t="s">
        <v>29</v>
      </c>
      <c r="I18" s="45">
        <v>15.8</v>
      </c>
      <c r="J18" s="48">
        <f t="shared" si="0"/>
        <v>21.9</v>
      </c>
      <c r="K18" s="48">
        <v>24</v>
      </c>
      <c r="L18" s="48">
        <v>30</v>
      </c>
      <c r="M18" s="45">
        <f t="shared" si="1"/>
        <v>0.6930379746835442</v>
      </c>
      <c r="N18" s="45">
        <v>1.095</v>
      </c>
      <c r="O18" s="45">
        <f t="shared" si="2"/>
        <v>1.5</v>
      </c>
      <c r="P18" s="48">
        <v>6</v>
      </c>
      <c r="Q18" s="48">
        <v>27</v>
      </c>
      <c r="R18" s="47">
        <v>53</v>
      </c>
      <c r="S18" s="61">
        <v>31</v>
      </c>
    </row>
    <row r="19" spans="2:19" ht="12.75">
      <c r="B19" s="72">
        <v>736</v>
      </c>
      <c r="C19" s="73" t="s">
        <v>45</v>
      </c>
      <c r="D19" s="74" t="s">
        <v>35</v>
      </c>
      <c r="E19" s="75" t="s">
        <v>29</v>
      </c>
      <c r="F19" s="75" t="s">
        <v>29</v>
      </c>
      <c r="G19" s="74">
        <v>10</v>
      </c>
      <c r="H19" s="75" t="s">
        <v>29</v>
      </c>
      <c r="I19" s="76">
        <v>12.6</v>
      </c>
      <c r="J19" s="77">
        <f t="shared" si="0"/>
        <v>32.472</v>
      </c>
      <c r="K19" s="77">
        <v>38</v>
      </c>
      <c r="L19" s="77">
        <v>44</v>
      </c>
      <c r="M19" s="76">
        <f t="shared" si="1"/>
        <v>0.7619047619047619</v>
      </c>
      <c r="N19" s="76">
        <v>0.96</v>
      </c>
      <c r="O19" s="76">
        <f t="shared" si="2"/>
        <v>1.3008130081300813</v>
      </c>
      <c r="P19" s="77">
        <v>6</v>
      </c>
      <c r="Q19" s="77">
        <v>26.2</v>
      </c>
      <c r="R19" s="74">
        <v>53</v>
      </c>
      <c r="S19" s="78">
        <v>30.2</v>
      </c>
    </row>
    <row r="20" spans="2:19" ht="24" customHeight="1">
      <c r="B20" s="63"/>
      <c r="C20" s="71" t="s">
        <v>46</v>
      </c>
      <c r="D20" s="64"/>
      <c r="E20" s="65"/>
      <c r="F20" s="66"/>
      <c r="G20" s="64"/>
      <c r="H20" s="67"/>
      <c r="I20" s="65"/>
      <c r="J20" s="68"/>
      <c r="K20" s="68"/>
      <c r="L20" s="68"/>
      <c r="M20" s="69"/>
      <c r="N20" s="69"/>
      <c r="O20" s="69"/>
      <c r="P20" s="68"/>
      <c r="Q20" s="68"/>
      <c r="R20" s="64"/>
      <c r="S20" s="70"/>
    </row>
    <row r="21" spans="2:19" ht="12.75">
      <c r="B21" s="50">
        <v>163</v>
      </c>
      <c r="C21" s="51" t="s">
        <v>43</v>
      </c>
      <c r="D21" s="52" t="s">
        <v>40</v>
      </c>
      <c r="E21" s="55" t="s">
        <v>29</v>
      </c>
      <c r="F21" s="55" t="s">
        <v>29</v>
      </c>
      <c r="G21" s="52">
        <v>8</v>
      </c>
      <c r="H21" s="55" t="s">
        <v>29</v>
      </c>
      <c r="I21" s="54">
        <v>11.4</v>
      </c>
      <c r="J21" s="53">
        <f>L21*(100-Q21)/100</f>
        <v>31.592</v>
      </c>
      <c r="K21" s="53">
        <v>39</v>
      </c>
      <c r="L21" s="53">
        <v>44</v>
      </c>
      <c r="M21" s="54">
        <f>N21/I21*10</f>
        <v>0.7017543859649122</v>
      </c>
      <c r="N21" s="54">
        <v>0.8</v>
      </c>
      <c r="O21" s="54">
        <f>N21/((100-Q21)/100)</f>
        <v>1.1142061281337048</v>
      </c>
      <c r="P21" s="53">
        <v>6</v>
      </c>
      <c r="Q21" s="53">
        <v>28.2</v>
      </c>
      <c r="R21" s="52">
        <v>54</v>
      </c>
      <c r="S21" s="62">
        <v>28.8</v>
      </c>
    </row>
    <row r="22" spans="2:19" ht="12.75">
      <c r="B22" s="24"/>
      <c r="C22" s="25"/>
      <c r="D22" s="25"/>
      <c r="E22" s="25"/>
      <c r="F22" s="25"/>
      <c r="G22" s="25"/>
      <c r="H22" s="25"/>
      <c r="I22" s="25"/>
      <c r="J22" s="26"/>
      <c r="M22" s="25"/>
      <c r="N22" s="25"/>
      <c r="O22" s="27"/>
      <c r="P22" s="25"/>
      <c r="Q22" s="25"/>
      <c r="R22" s="25"/>
      <c r="S22" s="28"/>
    </row>
    <row r="23" spans="2:19" ht="12.75">
      <c r="B23" s="29"/>
      <c r="C23" s="30" t="s">
        <v>27</v>
      </c>
      <c r="D23" s="25" t="s">
        <v>47</v>
      </c>
      <c r="E23" s="25"/>
      <c r="F23" s="25"/>
      <c r="G23" s="25"/>
      <c r="H23" s="26" t="s">
        <v>8</v>
      </c>
      <c r="I23" s="25" t="s">
        <v>62</v>
      </c>
      <c r="J23" s="26"/>
      <c r="M23" s="26" t="s">
        <v>14</v>
      </c>
      <c r="N23" s="25" t="s">
        <v>67</v>
      </c>
      <c r="O23" s="27"/>
      <c r="P23" s="26"/>
      <c r="Q23" s="25"/>
      <c r="R23" s="25"/>
      <c r="S23" s="28"/>
    </row>
    <row r="24" spans="2:19" ht="12.75">
      <c r="B24" s="29"/>
      <c r="C24" s="30" t="s">
        <v>48</v>
      </c>
      <c r="D24" s="25" t="s">
        <v>59</v>
      </c>
      <c r="E24" s="25"/>
      <c r="F24" s="25"/>
      <c r="G24" s="25"/>
      <c r="H24" s="26" t="s">
        <v>12</v>
      </c>
      <c r="I24" s="25" t="s">
        <v>63</v>
      </c>
      <c r="J24" s="26"/>
      <c r="M24" s="26" t="s">
        <v>5</v>
      </c>
      <c r="N24" s="25" t="s">
        <v>68</v>
      </c>
      <c r="O24" s="27"/>
      <c r="P24" s="26"/>
      <c r="Q24" s="25"/>
      <c r="R24" s="25"/>
      <c r="S24" s="28"/>
    </row>
    <row r="25" spans="2:19" ht="12.75">
      <c r="B25" s="29"/>
      <c r="C25" s="30" t="s">
        <v>49</v>
      </c>
      <c r="D25" s="25" t="s">
        <v>50</v>
      </c>
      <c r="E25" s="25"/>
      <c r="F25" s="25"/>
      <c r="G25" s="25"/>
      <c r="H25" s="26" t="s">
        <v>7</v>
      </c>
      <c r="I25" s="25" t="s">
        <v>64</v>
      </c>
      <c r="J25" s="26"/>
      <c r="M25" s="26" t="s">
        <v>11</v>
      </c>
      <c r="N25" s="25" t="s">
        <v>69</v>
      </c>
      <c r="O25" s="27"/>
      <c r="P25" s="31"/>
      <c r="Q25" s="32"/>
      <c r="R25" s="33"/>
      <c r="S25" s="28"/>
    </row>
    <row r="26" spans="2:19" ht="12.75">
      <c r="B26" s="29"/>
      <c r="C26" s="30" t="s">
        <v>38</v>
      </c>
      <c r="D26" s="25" t="s">
        <v>19</v>
      </c>
      <c r="E26" s="25"/>
      <c r="F26" s="25"/>
      <c r="G26" s="25"/>
      <c r="H26" s="26" t="s">
        <v>10</v>
      </c>
      <c r="I26" s="25" t="s">
        <v>65</v>
      </c>
      <c r="J26" s="26"/>
      <c r="M26" s="25"/>
      <c r="N26" s="25"/>
      <c r="O26" s="27"/>
      <c r="P26" s="31"/>
      <c r="Q26" s="34"/>
      <c r="R26" s="25"/>
      <c r="S26" s="28"/>
    </row>
    <row r="27" spans="2:19" ht="12.75">
      <c r="B27" s="29"/>
      <c r="C27" s="30" t="s">
        <v>51</v>
      </c>
      <c r="D27" s="25" t="s">
        <v>60</v>
      </c>
      <c r="E27" s="25"/>
      <c r="F27" s="25"/>
      <c r="G27" s="25"/>
      <c r="H27" s="26" t="s">
        <v>13</v>
      </c>
      <c r="I27" s="25" t="s">
        <v>66</v>
      </c>
      <c r="J27" s="26"/>
      <c r="K27" s="26"/>
      <c r="L27" s="25"/>
      <c r="M27" s="25"/>
      <c r="N27" s="25"/>
      <c r="O27" s="27"/>
      <c r="P27" s="31"/>
      <c r="Q27" s="34"/>
      <c r="R27" s="25"/>
      <c r="S27" s="28"/>
    </row>
    <row r="28" spans="2:19" ht="12.75">
      <c r="B28" s="29"/>
      <c r="C28" s="30" t="s">
        <v>52</v>
      </c>
      <c r="D28" s="25" t="s">
        <v>61</v>
      </c>
      <c r="E28" s="33"/>
      <c r="F28" s="33"/>
      <c r="G28" s="33"/>
      <c r="H28" s="33"/>
      <c r="I28" s="33"/>
      <c r="J28" s="26"/>
      <c r="K28" s="26"/>
      <c r="L28" s="25"/>
      <c r="M28" s="33"/>
      <c r="N28" s="33"/>
      <c r="O28" s="35"/>
      <c r="P28" s="25"/>
      <c r="Q28" s="25"/>
      <c r="R28" s="25"/>
      <c r="S28" s="28"/>
    </row>
    <row r="29" spans="2:19" ht="13.5" thickBot="1">
      <c r="B29" s="36"/>
      <c r="C29" s="37"/>
      <c r="D29" s="37"/>
      <c r="E29" s="37"/>
      <c r="F29" s="37"/>
      <c r="G29" s="37"/>
      <c r="H29" s="37"/>
      <c r="I29" s="37"/>
      <c r="J29" s="38"/>
      <c r="K29" s="38"/>
      <c r="L29" s="39"/>
      <c r="M29" s="37"/>
      <c r="N29" s="37"/>
      <c r="O29" s="40"/>
      <c r="P29" s="39"/>
      <c r="Q29" s="39"/>
      <c r="R29" s="39"/>
      <c r="S29" s="41"/>
    </row>
    <row r="30" ht="13.5" thickTop="1"/>
  </sheetData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r:id="rId1"/>
  <headerFooter alignWithMargins="0">
    <oddFooter>&amp;C&amp;"Helvetica CE"&amp;9strana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MEXI spol.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MEXI spol. s.r.o.</dc:creator>
  <cp:keywords/>
  <dc:description/>
  <cp:lastModifiedBy>Mexi</cp:lastModifiedBy>
  <cp:lastPrinted>2006-12-22T09:12:47Z</cp:lastPrinted>
  <dcterms:created xsi:type="dcterms:W3CDTF">2006-11-14T15:27:36Z</dcterms:created>
  <dcterms:modified xsi:type="dcterms:W3CDTF">2008-05-30T09:23:35Z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1100405537</vt:i4>
  </property>
  <property fmtid="{D5CDD505-2E9C-101B-9397-08002B2CF9AE}" pid="4" name="_EmailSubje">
    <vt:lpwstr>aktualizace</vt:lpwstr>
  </property>
  <property fmtid="{D5CDD505-2E9C-101B-9397-08002B2CF9AE}" pid="5" name="_AuthorEma">
    <vt:lpwstr>mexi@clnet.cz</vt:lpwstr>
  </property>
  <property fmtid="{D5CDD505-2E9C-101B-9397-08002B2CF9AE}" pid="6" name="_AuthorEmailDisplayNa">
    <vt:lpwstr>mexi</vt:lpwstr>
  </property>
</Properties>
</file>